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'Лист3'!$A$1:$K$44</definedName>
  </definedNames>
  <calcPr fullCalcOnLoad="1"/>
</workbook>
</file>

<file path=xl/sharedStrings.xml><?xml version="1.0" encoding="utf-8"?>
<sst xmlns="http://schemas.openxmlformats.org/spreadsheetml/2006/main" count="47" uniqueCount="47">
  <si>
    <t>Цюрупы 156/1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</si>
  <si>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</si>
  <si>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</si>
  <si>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</si>
  <si>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</si>
  <si>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Поступление </t>
  </si>
  <si>
    <t>Уборка лестничных клеток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</si>
  <si>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</si>
  <si>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</si>
  <si>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</si>
  <si>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</si>
  <si>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</si>
  <si>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</si>
  <si>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</si>
  <si>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</si>
  <si>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</si>
  <si>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</si>
  <si>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</si>
  <si>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</si>
  <si>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</si>
  <si>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</si>
  <si>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Очистка кровли, козырьков от снега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</si>
  <si>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</si>
  <si>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</si>
  <si>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</si>
  <si>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</si>
  <si>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</si>
  <si>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</si>
  <si>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</si>
  <si>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</si>
  <si>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</si>
  <si>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</si>
  <si>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</si>
  <si>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</si>
  <si>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</si>
  <si>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</si>
  <si>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</si>
  <si>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</si>
  <si>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 xml:space="preserve">Начислено арендаторам </t>
  </si>
  <si>
    <t>Поступление от арендаторов</t>
  </si>
  <si>
    <t>Начислено за рекламу</t>
  </si>
  <si>
    <t>Задолженность на 01.01.2014г.</t>
  </si>
  <si>
    <t>Сальдо на 01.01.2013 г.</t>
  </si>
  <si>
    <t>Ремонт лестничных маршей</t>
  </si>
  <si>
    <t>Ремонт, смена кровли, козырьков, желобов, водосточных труб, козырька и др. работы</t>
  </si>
  <si>
    <t>Восстановление и обслуживание АППЗ и ДУ</t>
  </si>
  <si>
    <t>Справочно.В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выполнена в меньшем, чем запланировано, объеме  подготовка к отопительному сезону, очистка кровли от снега, электромонтажные работы; в большем объеме по сравнению с планом выполнены работы по благоустройству (ремонт, окраска ограждений, контейнеров), работы по ремонту кровли, общестроительные работы, сантехнические работы . В 2013г. в соответствии с актом выполненных работ специализированной организации произведено в меньшем объеме, чем запланировано, обслуживание, ремонт АППЗ и ДУ.   В 2013 г. увеличились расходы по содержанию лифтов. С 01.01.2013г. произошла реорганизация МУП УЖХ г. Уфы, МУП ЕРКЦ, в связи с чем изменились затраты и функции управляющей организации.  Финансовый результат -перерасход из-за работ в 2012г. - техобслуживание АППЗ и ДУ, укрепление облицовочных плит в 2011г.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</si>
</sst>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31">
      <selection activeCell="C45" sqref="C45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1.25">
      <c r="A1" s="3" t="s">
        <v>18</v>
      </c>
    </row>
    <row r="2" spans="1:2" ht="15.75" customHeight="1">
      <c r="A2" s="5" t="s">
        <v>36</v>
      </c>
      <c r="B2" s="6"/>
    </row>
    <row r="3" spans="1:2" ht="13.5" customHeight="1">
      <c r="A3" s="5" t="s">
        <v>37</v>
      </c>
      <c r="B3" s="7" t="s">
        <v>0</v>
      </c>
    </row>
    <row r="4" spans="1:2" s="2" customFormat="1" ht="15.75" customHeight="1">
      <c r="A4" s="8" t="s">
        <v>1</v>
      </c>
      <c r="B4" s="9" t="s">
        <v>8</v>
      </c>
    </row>
    <row r="5" spans="1:2" ht="11.25">
      <c r="A5" s="10" t="s">
        <v>19</v>
      </c>
      <c r="B5" s="11">
        <v>44106</v>
      </c>
    </row>
    <row r="6" spans="1:2" ht="11.25">
      <c r="A6" s="8" t="s">
        <v>4</v>
      </c>
      <c r="B6" s="9">
        <v>1067043</v>
      </c>
    </row>
    <row r="7" spans="1:2" ht="11.25">
      <c r="A7" s="8" t="s">
        <v>7</v>
      </c>
      <c r="B7" s="9">
        <v>1043274</v>
      </c>
    </row>
    <row r="8" spans="1:2" ht="11.25">
      <c r="A8" s="8" t="s">
        <v>38</v>
      </c>
      <c r="B8" s="9">
        <v>29008</v>
      </c>
    </row>
    <row r="9" spans="1:2" ht="11.25">
      <c r="A9" s="8" t="s">
        <v>39</v>
      </c>
      <c r="B9" s="9">
        <v>7250</v>
      </c>
    </row>
    <row r="10" spans="1:2" ht="11.25">
      <c r="A10" s="8" t="s">
        <v>40</v>
      </c>
      <c r="B10" s="9">
        <v>11722</v>
      </c>
    </row>
    <row r="11" spans="1:2" ht="11.25">
      <c r="A11" s="8" t="s">
        <v>14</v>
      </c>
      <c r="B11" s="9">
        <v>7085</v>
      </c>
    </row>
    <row r="12" spans="1:2" s="2" customFormat="1" ht="11.25">
      <c r="A12" s="8" t="s">
        <v>5</v>
      </c>
      <c r="B12" s="9">
        <v>1057609</v>
      </c>
    </row>
    <row r="13" spans="1:2" ht="11.25">
      <c r="A13" s="12" t="s">
        <v>41</v>
      </c>
      <c r="B13" s="11">
        <v>94269</v>
      </c>
    </row>
    <row r="14" spans="1:2" ht="11.25">
      <c r="A14" s="8"/>
      <c r="B14" s="9"/>
    </row>
    <row r="15" spans="1:2" ht="11.25">
      <c r="A15" s="8" t="s">
        <v>2</v>
      </c>
      <c r="B15" s="9" t="s">
        <v>20</v>
      </c>
    </row>
    <row r="16" spans="1:2" ht="11.25">
      <c r="A16" s="10" t="s">
        <v>42</v>
      </c>
      <c r="B16" s="11">
        <v>-485733</v>
      </c>
    </row>
    <row r="17" spans="1:2" ht="11.25">
      <c r="A17" s="10" t="s">
        <v>9</v>
      </c>
      <c r="B17" s="11">
        <f>SUM(B18:B26)</f>
        <v>165141.20339</v>
      </c>
    </row>
    <row r="18" spans="1:2" ht="11.25">
      <c r="A18" s="8" t="s">
        <v>21</v>
      </c>
      <c r="B18" s="9">
        <v>437</v>
      </c>
    </row>
    <row r="19" spans="1:2" ht="11.25">
      <c r="A19" s="8" t="s">
        <v>43</v>
      </c>
      <c r="B19" s="9">
        <v>730</v>
      </c>
    </row>
    <row r="20" spans="1:2" ht="11.25">
      <c r="A20" s="8" t="s">
        <v>44</v>
      </c>
      <c r="B20" s="9">
        <v>33419</v>
      </c>
    </row>
    <row r="21" spans="1:2" ht="34.5">
      <c r="A21" s="8" t="s">
        <v>22</v>
      </c>
      <c r="B21" s="9">
        <v>25600</v>
      </c>
    </row>
    <row r="22" spans="1:2" ht="34.5">
      <c r="A22" s="13" t="s">
        <v>23</v>
      </c>
      <c r="B22" s="9">
        <v>23523</v>
      </c>
    </row>
    <row r="23" spans="1:2" ht="22.5">
      <c r="A23" s="8" t="s">
        <v>24</v>
      </c>
      <c r="B23" s="9">
        <v>564</v>
      </c>
    </row>
    <row r="24" spans="1:2" ht="22.5">
      <c r="A24" s="8" t="s">
        <v>25</v>
      </c>
      <c r="B24" s="9">
        <v>35453</v>
      </c>
    </row>
    <row r="25" spans="1:2" ht="22.5">
      <c r="A25" s="8" t="s">
        <v>26</v>
      </c>
      <c r="B25" s="9">
        <v>4690</v>
      </c>
    </row>
    <row r="26" spans="1:2" ht="11.25">
      <c r="A26" s="8" t="s">
        <v>45</v>
      </c>
      <c r="B26" s="9">
        <v>40725.20339</v>
      </c>
    </row>
    <row r="27" spans="1:2" ht="11.25">
      <c r="A27" s="10" t="s">
        <v>27</v>
      </c>
      <c r="B27" s="11">
        <v>25290</v>
      </c>
    </row>
    <row r="28" spans="1:2" ht="11.25">
      <c r="A28" s="10" t="s">
        <v>10</v>
      </c>
      <c r="B28" s="11">
        <f>B29+B34</f>
        <v>458441</v>
      </c>
    </row>
    <row r="29" spans="1:2" ht="11.25">
      <c r="A29" s="8" t="s">
        <v>28</v>
      </c>
      <c r="B29" s="9">
        <f>SUM(B30:B33)</f>
        <v>232415</v>
      </c>
    </row>
    <row r="30" spans="1:2" ht="11.25">
      <c r="A30" s="8" t="s">
        <v>29</v>
      </c>
      <c r="B30" s="9">
        <v>26829</v>
      </c>
    </row>
    <row r="31" spans="1:2" ht="11.25">
      <c r="A31" s="8" t="s">
        <v>30</v>
      </c>
      <c r="B31" s="9">
        <v>1303</v>
      </c>
    </row>
    <row r="32" spans="1:2" ht="11.25">
      <c r="A32" s="8" t="s">
        <v>31</v>
      </c>
      <c r="B32" s="9">
        <v>5187</v>
      </c>
    </row>
    <row r="33" spans="1:2" ht="11.25">
      <c r="A33" s="8" t="s">
        <v>32</v>
      </c>
      <c r="B33" s="9">
        <v>199096</v>
      </c>
    </row>
    <row r="34" spans="1:2" ht="11.25">
      <c r="A34" s="8" t="s">
        <v>33</v>
      </c>
      <c r="B34" s="9">
        <f>SUM(B35:B38)</f>
        <v>226026</v>
      </c>
    </row>
    <row r="35" spans="1:2" ht="11.25">
      <c r="A35" s="8" t="s">
        <v>15</v>
      </c>
      <c r="B35" s="9">
        <v>43743</v>
      </c>
    </row>
    <row r="36" spans="1:2" ht="11.25">
      <c r="A36" s="8" t="s">
        <v>3</v>
      </c>
      <c r="B36" s="9">
        <v>56576</v>
      </c>
    </row>
    <row r="37" spans="1:2" ht="11.25">
      <c r="A37" s="8" t="s">
        <v>6</v>
      </c>
      <c r="B37" s="9">
        <v>102801</v>
      </c>
    </row>
    <row r="38" spans="1:2" ht="11.25">
      <c r="A38" s="8" t="s">
        <v>11</v>
      </c>
      <c r="B38" s="9">
        <v>22906</v>
      </c>
    </row>
    <row r="39" spans="1:2" ht="11.25">
      <c r="A39" s="10" t="s">
        <v>16</v>
      </c>
      <c r="B39" s="11">
        <v>74869</v>
      </c>
    </row>
    <row r="40" spans="1:2" ht="11.25">
      <c r="A40" s="10" t="s">
        <v>34</v>
      </c>
      <c r="B40" s="11">
        <v>90194</v>
      </c>
    </row>
    <row r="41" spans="1:2" ht="11.25">
      <c r="A41" s="10" t="s">
        <v>17</v>
      </c>
      <c r="B41" s="11">
        <v>16462</v>
      </c>
    </row>
    <row r="42" spans="1:2" ht="11.25">
      <c r="A42" s="14" t="s">
        <v>12</v>
      </c>
      <c r="B42" s="9">
        <f>B17+B27+B28+B39+B40+B41</f>
        <v>830397.20339</v>
      </c>
    </row>
    <row r="43" spans="1:2" ht="11.25">
      <c r="A43" s="15" t="s">
        <v>13</v>
      </c>
      <c r="B43" s="11">
        <f>B42*1.18</f>
        <v>979868.7000002</v>
      </c>
    </row>
    <row r="44" spans="1:2" ht="11.25">
      <c r="A44" s="16" t="s">
        <v>35</v>
      </c>
      <c r="B44" s="17">
        <f>B12+B16-B43</f>
        <v>-407992.70000019995</v>
      </c>
    </row>
    <row r="45" ht="138">
      <c r="A45" s="3" t="s">
        <v>46</v>
      </c>
    </row>
  </sheetData>
  <sheetProtection/>
  <autoFilter ref="A1:K44"/>
  <printOptions/>
  <pageMargins left="0" right="0" top="0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2014-03-07T07:52:46Z</cp:lastPrinted>
  <dcterms:created xsi:type="dcterms:W3CDTF">1996-10-08T23:32:33Z</dcterms:created>
  <dcterms:modified xsi:type="dcterms:W3CDTF">2014-06-27T06:16:48Z</dcterms:modified>
  <cp:category/>
  <cp:version/>
  <cp:contentType/>
  <cp:contentStatus/>
</cp:coreProperties>
</file>